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O\VT\084\1 výzva\"/>
    </mc:Choice>
  </mc:AlternateContent>
  <xr:revisionPtr revIDLastSave="0" documentId="13_ncr:1_{8010E9CD-B163-4FD2-9089-F09DE217C78A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l="1"/>
  <c r="S7" i="1" l="1"/>
  <c r="R11" i="1" s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<sst xmlns="http://schemas.openxmlformats.org/spreadsheetml/2006/main" count="42" uniqueCount="40">
  <si>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</si>
  <si>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</si>
  <si>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</si>
  <si>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</si>
  <si>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</si>
  <si>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</si>
  <si>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</si>
  <si>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</si>
  <si>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</si>
  <si>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</si>
  <si>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</si>
  <si>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</si>
  <si>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>48823000-3 - Souborové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</si>
  <si>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</si>
  <si>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</si>
  <si>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</si>
  <si>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</si>
  <si>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</si>
  <si>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</si>
  <si>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</si>
  <si>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</si>
  <si>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</si>
  <si>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</si>
  <si>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</si>
  <si>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</si>
  <si>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</si>
  <si>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</si>
  <si>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</si>
  <si>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</si>
  <si>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</si>
  <si>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</si>
  <si>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</si>
  <si>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</si>
  <si>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Server "ceph"</t>
  </si>
  <si>
    <t>Server "cloud"</t>
  </si>
  <si>
    <t>Ing. Michal Švamberg, 
Tel.: 37763 2833</t>
  </si>
  <si>
    <t>Univerzitní 20,
301 00 Plzeň,
Centrum informatizace a výpočetní techniky - Odbor Infrastruktury ICT,
místnost UI 403</t>
  </si>
  <si>
    <t xml:space="preserve">Příloha č. 2 Kupní smlouvy - technická specifikace
Výpočetní technika (III.) 084 - 2021 </t>
  </si>
  <si>
    <r>
      <rPr>
        <b/>
        <sz val="11"/>
        <rFont val="Calibri"/>
        <family val="2"/>
        <charset val="238"/>
        <scheme val="minor"/>
      </rPr>
      <t>Viz</t>
    </r>
    <r>
      <rPr>
        <b/>
        <sz val="11"/>
        <color rgb="FFFF0000"/>
        <rFont val="Calibri"/>
        <family val="2"/>
        <charset val="238"/>
        <scheme val="minor"/>
      </rPr>
      <t xml:space="preserve">
Příloha č. 3 Kupní smlouvy - technická specifikace_VT (III.)-084-2021.pdf</t>
    </r>
  </si>
  <si>
    <r>
      <t>Viz</t>
    </r>
    <r>
      <rPr>
        <b/>
        <sz val="11"/>
        <color rgb="FFFF0000"/>
        <rFont val="Calibri"/>
        <family val="2"/>
        <charset val="238"/>
        <scheme val="minor"/>
      </rPr>
      <t xml:space="preserve">
Příloha č. 3 Kupní smlouvy - technická specifikace_VT (III.)-084-2021.pdf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</si>
</sst>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6" borderId="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vertical="center" wrapText="1"/>
      <protection locked="0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2363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2360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2363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2360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2361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2360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2363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2360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2360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2363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2359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2361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2360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2363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2360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2361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71" zoomScaleNormal="71" workbookViewId="0">
      <selection activeCell="L7" sqref="L7:L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1.7109375" style="1" customWidth="1"/>
    <col min="4" max="4" width="12.28515625" style="2" customWidth="1"/>
    <col min="5" max="5" width="10.5703125" style="3" customWidth="1"/>
    <col min="6" max="6" width="78.1406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7.28515625" style="5" hidden="1" customWidth="1"/>
    <col min="12" max="12" width="77.42578125" style="5" customWidth="1"/>
    <col min="13" max="13" width="24.28515625" style="5" customWidth="1"/>
    <col min="14" max="14" width="44.140625" style="4" customWidth="1"/>
    <col min="15" max="15" width="31.85546875" style="4" customWidth="1"/>
    <col min="16" max="16" width="20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72" t="s">
        <v>37</v>
      </c>
      <c r="C1" s="73"/>
      <c r="D1" s="7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65" t="s">
        <v>7</v>
      </c>
      <c r="T6" s="44" t="s">
        <v>8</v>
      </c>
      <c r="U6" s="41" t="s">
        <v>22</v>
      </c>
      <c r="V6" s="41" t="s">
        <v>23</v>
      </c>
    </row>
    <row r="7" spans="1:22" ht="68.25" customHeight="1" thickTop="1" x14ac:dyDescent="0.25">
      <c r="A7" s="20"/>
      <c r="B7" s="48">
        <v>1</v>
      </c>
      <c r="C7" s="49" t="s">
        <v>33</v>
      </c>
      <c r="D7" s="50">
        <v>3</v>
      </c>
      <c r="E7" s="66" t="s">
        <v>31</v>
      </c>
      <c r="F7" s="74" t="s">
        <v>38</v>
      </c>
      <c r="G7" s="91"/>
      <c r="H7" s="91"/>
      <c r="I7" s="85" t="s">
        <v>26</v>
      </c>
      <c r="J7" s="87" t="s">
        <v>27</v>
      </c>
      <c r="K7" s="87"/>
      <c r="L7" s="76" t="s">
        <v>39</v>
      </c>
      <c r="M7" s="89" t="s">
        <v>35</v>
      </c>
      <c r="N7" s="89" t="s">
        <v>36</v>
      </c>
      <c r="O7" s="51">
        <v>100</v>
      </c>
      <c r="P7" s="52">
        <f>D7*Q7</f>
        <v>750000</v>
      </c>
      <c r="Q7" s="53">
        <v>250000</v>
      </c>
      <c r="R7" s="94"/>
      <c r="S7" s="54">
        <f>D7*R7</f>
        <v>0</v>
      </c>
      <c r="T7" s="55" t="str">
        <f t="shared" ref="T7" si="0">IF(ISNUMBER(R7), IF(R7&gt;Q7,"NEVYHOVUJE","VYHOVUJE")," ")</f>
        <v xml:space="preserve"> </v>
      </c>
      <c r="U7" s="68"/>
      <c r="V7" s="66" t="s">
        <v>12</v>
      </c>
    </row>
    <row r="8" spans="1:22" ht="68.25" customHeight="1" thickBot="1" x14ac:dyDescent="0.3">
      <c r="A8" s="20"/>
      <c r="B8" s="56">
        <v>2</v>
      </c>
      <c r="C8" s="63" t="s">
        <v>34</v>
      </c>
      <c r="D8" s="57">
        <v>2</v>
      </c>
      <c r="E8" s="67" t="s">
        <v>31</v>
      </c>
      <c r="F8" s="75"/>
      <c r="G8" s="93"/>
      <c r="H8" s="92"/>
      <c r="I8" s="86"/>
      <c r="J8" s="88"/>
      <c r="K8" s="88"/>
      <c r="L8" s="75"/>
      <c r="M8" s="90"/>
      <c r="N8" s="90"/>
      <c r="O8" s="58">
        <v>100</v>
      </c>
      <c r="P8" s="59">
        <f>D8*Q8</f>
        <v>530000</v>
      </c>
      <c r="Q8" s="60">
        <v>265000</v>
      </c>
      <c r="R8" s="95"/>
      <c r="S8" s="61">
        <f>D8*R8</f>
        <v>0</v>
      </c>
      <c r="T8" s="62" t="str">
        <f t="shared" ref="T8" si="1">IF(ISNUMBER(R8), IF(R8&gt;Q8,"NEVYHOVUJE","VYHOVUJE")," ")</f>
        <v xml:space="preserve"> </v>
      </c>
      <c r="U8" s="69"/>
      <c r="V8" s="67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1" t="s">
        <v>30</v>
      </c>
      <c r="C10" s="81"/>
      <c r="D10" s="81"/>
      <c r="E10" s="81"/>
      <c r="F10" s="81"/>
      <c r="G10" s="81"/>
      <c r="H10" s="81"/>
      <c r="I10" s="81"/>
      <c r="J10" s="21"/>
      <c r="K10" s="21"/>
      <c r="L10" s="7"/>
      <c r="M10" s="7"/>
      <c r="N10" s="7"/>
      <c r="O10" s="22"/>
      <c r="P10" s="22"/>
      <c r="Q10" s="23" t="s">
        <v>9</v>
      </c>
      <c r="R10" s="82" t="s">
        <v>10</v>
      </c>
      <c r="S10" s="83"/>
      <c r="T10" s="84"/>
      <c r="U10" s="24"/>
      <c r="V10" s="25"/>
    </row>
    <row r="11" spans="1:22" ht="43.15" customHeight="1" thickTop="1" thickBot="1" x14ac:dyDescent="0.3">
      <c r="B11" s="77" t="s">
        <v>29</v>
      </c>
      <c r="C11" s="77"/>
      <c r="D11" s="77"/>
      <c r="E11" s="77"/>
      <c r="F11" s="77"/>
      <c r="G11" s="77"/>
      <c r="I11" s="26"/>
      <c r="L11" s="9"/>
      <c r="M11" s="9"/>
      <c r="N11" s="9"/>
      <c r="O11" s="27"/>
      <c r="P11" s="27"/>
      <c r="Q11" s="28">
        <f>SUM(P7:P8)</f>
        <v>1280000</v>
      </c>
      <c r="R11" s="78">
        <f>SUM(S7:S8)</f>
        <v>0</v>
      </c>
      <c r="S11" s="79"/>
      <c r="T11" s="80"/>
    </row>
    <row r="12" spans="1:22" ht="15.75" thickTop="1" x14ac:dyDescent="0.25"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4"/>
      <c r="H16" s="6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4"/>
      <c r="H97" s="64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Th5y8Ret+mbtmYB8CEGzdIQb3fJ7vlK4HrQEmRgLPYIvSB6rm/u8xJHPjbxNwXpues2xHcth9laIh4/fbwlbUA==" saltValue="8SQcbnv1djkLuax/PJfCuw==" spinCount="100000" sheet="1" objects="1" scenarios="1"/>
  <mergeCells count="14">
    <mergeCell ref="B11:G11"/>
    <mergeCell ref="R11:T11"/>
    <mergeCell ref="B10:I10"/>
    <mergeCell ref="R10:T10"/>
    <mergeCell ref="I7:I8"/>
    <mergeCell ref="J7:J8"/>
    <mergeCell ref="K7:K8"/>
    <mergeCell ref="M7:M8"/>
    <mergeCell ref="N7:N8"/>
    <mergeCell ref="U7:U8"/>
    <mergeCell ref="G5:H5"/>
    <mergeCell ref="B1:D1"/>
    <mergeCell ref="F7:F8"/>
    <mergeCell ref="L7:L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2021-07-07T06:11:52Z</dcterms:modified>
</cp:coreProperties>
</file>